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cca/Downloads/"/>
    </mc:Choice>
  </mc:AlternateContent>
  <xr:revisionPtr revIDLastSave="1" documentId="13_ncr:1_{55AB7139-A8E2-9E41-AA6F-840F1E7B60D5}" xr6:coauthVersionLast="47" xr6:coauthVersionMax="47" xr10:uidLastSave="{9A8F6AE4-AC0F-47F9-851D-169311B22BB8}"/>
  <bookViews>
    <workbookView xWindow="11700" yWindow="4180" windowWidth="31860" windowHeight="18120" xr2:uid="{8D016916-FD01-2B40-BD98-3C52C2EB2203}"/>
  </bookViews>
  <sheets>
    <sheet name="ONLY ACCEPTED" sheetId="3" r:id="rId1"/>
    <sheet name="Sheet1" sheetId="4" r:id="rId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3" l="1"/>
  <c r="K50" i="3" l="1"/>
  <c r="D29" i="3" l="1"/>
</calcChain>
</file>

<file path=xl/sharedStrings.xml><?xml version="1.0" encoding="utf-8"?>
<sst xmlns="http://schemas.openxmlformats.org/spreadsheetml/2006/main" count="138" uniqueCount="97">
  <si>
    <t>SINGLE-CYCLE</t>
  </si>
  <si>
    <t>Proposal Code</t>
  </si>
  <si>
    <t>TYPE</t>
  </si>
  <si>
    <t>TITLE</t>
  </si>
  <si>
    <t xml:space="preserve">TOTAL </t>
  </si>
  <si>
    <t>LC12_001</t>
  </si>
  <si>
    <t>RE</t>
  </si>
  <si>
    <t>Continuing 3d-VLBI of scattering-induced echoes in B1508+55</t>
  </si>
  <si>
    <t>LC12_002</t>
  </si>
  <si>
    <t>Rapid Follow-up of Gamma-Ray Bursts</t>
  </si>
  <si>
    <t>LC12_003</t>
  </si>
  <si>
    <t>Targeted search, using LoTSS-identified candidates, for polarised pulsars (TULIPP)</t>
  </si>
  <si>
    <t>LC12_004</t>
  </si>
  <si>
    <t>Wide-field Full-Stokes Imaging of Diffuse Emission around the NCP</t>
  </si>
  <si>
    <t>LC12_005</t>
  </si>
  <si>
    <t>Anisotropy of the Radio Synchrotron Background</t>
  </si>
  <si>
    <t>LC12_006</t>
  </si>
  <si>
    <t>ToO</t>
  </si>
  <si>
    <t>Bridging the (radio) gap between A1758N and A1758S</t>
  </si>
  <si>
    <t>LC12_007</t>
  </si>
  <si>
    <t>Solving the inclination of PSR B0655+64 using scintillation</t>
  </si>
  <si>
    <t>LC12_008</t>
  </si>
  <si>
    <t>AGN, radio galaxies and clusters of galaxies in XXL-North from X-ray to LOFAR</t>
  </si>
  <si>
    <t>LC12_010</t>
  </si>
  <si>
    <t>Low frequency features of the anomalous events of PSRs J0922+0638 and J1901+0716</t>
  </si>
  <si>
    <t>LC12_012</t>
  </si>
  <si>
    <t>Galaxy formation, ICM heating and AGN feedback: the turbulent youth of a proto-cluster at z=1.69</t>
  </si>
  <si>
    <t>LC12_013</t>
  </si>
  <si>
    <t>Gravitational lensing in the age of LOFAR</t>
  </si>
  <si>
    <t>LC12_014</t>
  </si>
  <si>
    <t>Extrasolar space weather: Concurrent LOFAR and TESS observations</t>
  </si>
  <si>
    <t>LC12_015</t>
  </si>
  <si>
    <t>A LOFAR survey of the Taurus molecular cloud</t>
  </si>
  <si>
    <t>LC12_016</t>
  </si>
  <si>
    <t>Follow-up of CHIME/FRB repeating Fast Radio Bursts</t>
  </si>
  <si>
    <t>LC12_017</t>
  </si>
  <si>
    <t>The LOFAR LBA sky survey</t>
  </si>
  <si>
    <t>LC12_018</t>
  </si>
  <si>
    <t>LBA observations of the weak halo in the cool-core cluster RXJ1720.1+2638</t>
  </si>
  <si>
    <t>LC12_019</t>
  </si>
  <si>
    <t>Tracking the Solar wind with pulsars</t>
  </si>
  <si>
    <t>LC12_021</t>
  </si>
  <si>
    <t>Crossing the limit of the size of radio sources</t>
  </si>
  <si>
    <t>LC12_022</t>
  </si>
  <si>
    <t>Studying the study of OJ 287</t>
  </si>
  <si>
    <t>LC12_026</t>
  </si>
  <si>
    <t>High resolution imaging of non-thermal emission in a young stellar object</t>
  </si>
  <si>
    <t>LC12_027</t>
  </si>
  <si>
    <t>The First LOFAR Galaxy Cluster Deep Field</t>
  </si>
  <si>
    <t>LC12_028</t>
  </si>
  <si>
    <t>Non-thermal emission in post-AGB stars: the case of IRAS 22568+6141</t>
  </si>
  <si>
    <t>LC12_029</t>
  </si>
  <si>
    <t>Hunting for non-thermal emission in stellar bow shock candidates</t>
  </si>
  <si>
    <t>SUM AWARDED →</t>
  </si>
  <si>
    <t>LONG-TERM</t>
  </si>
  <si>
    <t>CYCLE 12</t>
  </si>
  <si>
    <t>TOTAL (including PRIO C)</t>
  </si>
  <si>
    <t>TOTAL (excluding PRIO C)</t>
  </si>
  <si>
    <t>OPEN SKIES</t>
  </si>
  <si>
    <t>EXPERT</t>
  </si>
  <si>
    <t>FILLER</t>
  </si>
  <si>
    <t>PRIO A</t>
  </si>
  <si>
    <t>PRIO B</t>
  </si>
  <si>
    <t>PRIO C</t>
  </si>
  <si>
    <t>LT10_001</t>
  </si>
  <si>
    <t>Monitoring Scintillation Above LOFAR</t>
  </si>
  <si>
    <t>LT10_002</t>
  </si>
  <si>
    <t>Advancing Space Weather Science with LOFAR and the Parker Solar Probe</t>
  </si>
  <si>
    <t>LT10_003</t>
  </si>
  <si>
    <t>Lightning Imaging with LOFAR</t>
  </si>
  <si>
    <t>LT10_004</t>
  </si>
  <si>
    <t>Pulsar Timing with LOFAR</t>
  </si>
  <si>
    <t>LT10_005</t>
  </si>
  <si>
    <t>Completing the LOFAR Tied-Array All-Sky Survey</t>
  </si>
  <si>
    <t>LT10_006</t>
  </si>
  <si>
    <t>PB</t>
  </si>
  <si>
    <t>Peering at the 21-cm Signal of Neutral Hydrogen from the Cosmic Dawn</t>
  </si>
  <si>
    <t>LT10_010</t>
  </si>
  <si>
    <t>The LOFAR Two-metre Sky Survey: Opening up a new window on the Universe</t>
  </si>
  <si>
    <t>LT10_011</t>
  </si>
  <si>
    <t>The extreme radio transient sky with AARTFAAC</t>
  </si>
  <si>
    <t>LT10_012</t>
  </si>
  <si>
    <t>Deep LOFAR observations in the best-studied extragalactic fields</t>
  </si>
  <si>
    <t>LT10_013</t>
  </si>
  <si>
    <t>Low-frequency follow-up of gravitational wave events</t>
  </si>
  <si>
    <t>LT10_014</t>
  </si>
  <si>
    <t>SA</t>
  </si>
  <si>
    <t>Studying Pulsars and the Interstellar Medium using International LOFAR Stations</t>
  </si>
  <si>
    <t>LT10_015</t>
  </si>
  <si>
    <t>Timing of LOTAAS Pulsar Discoveries</t>
  </si>
  <si>
    <t>LT10_016</t>
  </si>
  <si>
    <t>Characterisation of the radio eclipses of black widows and redbacks</t>
  </si>
  <si>
    <t>LT10_017</t>
  </si>
  <si>
    <t>Radio detection of cosmic rays</t>
  </si>
  <si>
    <t>ToO = Target of Opportunity</t>
  </si>
  <si>
    <t>SA = Stand Alone</t>
  </si>
  <si>
    <t>PB = Piggybacking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</si>
</sst>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6"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4B7F-421A-664F-88BB-478CBC0C597D}">
  <dimension ref="A1:AH55"/>
  <sheetViews>
    <sheetView tabSelected="1" zoomScale="90" zoomScaleNormal="90" workbookViewId="0">
      <selection activeCell="F6" sqref="F6"/>
    </sheetView>
  </sheetViews>
  <sheetFormatPr defaultColWidth="11" defaultRowHeight="15.75" customHeight="1"/>
  <cols>
    <col min="2" max="2" width="6.5" bestFit="1" customWidth="1"/>
    <col min="3" max="3" width="107" customWidth="1"/>
    <col min="5" max="5" width="10.5" customWidth="1"/>
  </cols>
  <sheetData>
    <row r="1" spans="1:4">
      <c r="A1" s="1" t="s">
        <v>0</v>
      </c>
    </row>
    <row r="2" spans="1:4"/>
    <row r="3" spans="1:4" ht="15.95" customHeight="1">
      <c r="A3" s="24" t="s">
        <v>1</v>
      </c>
      <c r="B3" s="29" t="s">
        <v>2</v>
      </c>
      <c r="C3" s="24" t="s">
        <v>3</v>
      </c>
      <c r="D3" s="24" t="s">
        <v>4</v>
      </c>
    </row>
    <row r="4" spans="1:4" ht="15.95" customHeight="1">
      <c r="A4" s="25"/>
      <c r="B4" s="30"/>
      <c r="C4" s="25"/>
      <c r="D4" s="25"/>
    </row>
    <row r="5" spans="1:4" ht="15.95" customHeight="1">
      <c r="A5" s="25"/>
      <c r="B5" s="31"/>
      <c r="C5" s="25"/>
      <c r="D5" s="25"/>
    </row>
    <row r="6" spans="1:4">
      <c r="A6" s="9" t="s">
        <v>5</v>
      </c>
      <c r="B6" s="9" t="s">
        <v>6</v>
      </c>
      <c r="C6" s="17" t="s">
        <v>7</v>
      </c>
      <c r="D6" s="9">
        <v>11.95</v>
      </c>
    </row>
    <row r="7" spans="1:4">
      <c r="A7" s="9" t="s">
        <v>8</v>
      </c>
      <c r="B7" s="9" t="s">
        <v>6</v>
      </c>
      <c r="C7" s="17" t="s">
        <v>9</v>
      </c>
      <c r="D7" s="9">
        <v>17.600000000000001</v>
      </c>
    </row>
    <row r="8" spans="1:4">
      <c r="A8" s="9" t="s">
        <v>10</v>
      </c>
      <c r="B8" s="9" t="s">
        <v>6</v>
      </c>
      <c r="C8" s="17" t="s">
        <v>11</v>
      </c>
      <c r="D8" s="9">
        <v>8</v>
      </c>
    </row>
    <row r="9" spans="1:4">
      <c r="A9" s="9" t="s">
        <v>12</v>
      </c>
      <c r="B9" s="9" t="s">
        <v>6</v>
      </c>
      <c r="C9" s="17" t="s">
        <v>13</v>
      </c>
      <c r="D9" s="9">
        <v>40</v>
      </c>
    </row>
    <row r="10" spans="1:4">
      <c r="A10" s="9" t="s">
        <v>14</v>
      </c>
      <c r="B10" s="9" t="s">
        <v>6</v>
      </c>
      <c r="C10" s="17" t="s">
        <v>15</v>
      </c>
      <c r="D10" s="9">
        <v>8.1999999999999993</v>
      </c>
    </row>
    <row r="11" spans="1:4">
      <c r="A11" s="9" t="s">
        <v>16</v>
      </c>
      <c r="B11" s="9" t="s">
        <v>17</v>
      </c>
      <c r="C11" s="17" t="s">
        <v>18</v>
      </c>
      <c r="D11" s="9">
        <v>16.3</v>
      </c>
    </row>
    <row r="12" spans="1:4">
      <c r="A12" s="9" t="s">
        <v>19</v>
      </c>
      <c r="B12" s="9" t="s">
        <v>6</v>
      </c>
      <c r="C12" s="17" t="s">
        <v>20</v>
      </c>
      <c r="D12" s="9">
        <v>24</v>
      </c>
    </row>
    <row r="13" spans="1:4">
      <c r="A13" s="9" t="s">
        <v>21</v>
      </c>
      <c r="B13" s="9" t="s">
        <v>6</v>
      </c>
      <c r="C13" s="17" t="s">
        <v>22</v>
      </c>
      <c r="D13" s="9">
        <v>13</v>
      </c>
    </row>
    <row r="14" spans="1:4">
      <c r="A14" s="9" t="s">
        <v>23</v>
      </c>
      <c r="B14" s="9" t="s">
        <v>6</v>
      </c>
      <c r="C14" s="17" t="s">
        <v>24</v>
      </c>
      <c r="D14" s="9">
        <v>2</v>
      </c>
    </row>
    <row r="15" spans="1:4">
      <c r="A15" s="9" t="s">
        <v>25</v>
      </c>
      <c r="B15" s="9" t="s">
        <v>6</v>
      </c>
      <c r="C15" s="17" t="s">
        <v>26</v>
      </c>
      <c r="D15" s="9">
        <v>17.3</v>
      </c>
    </row>
    <row r="16" spans="1:4">
      <c r="A16" s="9" t="s">
        <v>27</v>
      </c>
      <c r="B16" s="9" t="s">
        <v>6</v>
      </c>
      <c r="C16" s="17" t="s">
        <v>28</v>
      </c>
      <c r="D16" s="9">
        <v>36</v>
      </c>
    </row>
    <row r="17" spans="1:34">
      <c r="A17" s="9" t="s">
        <v>29</v>
      </c>
      <c r="B17" s="9" t="s">
        <v>17</v>
      </c>
      <c r="C17" s="17" t="s">
        <v>30</v>
      </c>
      <c r="D17" s="9">
        <v>99.96</v>
      </c>
    </row>
    <row r="18" spans="1:34">
      <c r="A18" s="9" t="s">
        <v>31</v>
      </c>
      <c r="B18" s="9" t="s">
        <v>6</v>
      </c>
      <c r="C18" s="17" t="s">
        <v>32</v>
      </c>
      <c r="D18" s="9">
        <v>75.27</v>
      </c>
    </row>
    <row r="19" spans="1:34">
      <c r="A19" s="9" t="s">
        <v>33</v>
      </c>
      <c r="B19" s="9" t="s">
        <v>17</v>
      </c>
      <c r="C19" s="17" t="s">
        <v>34</v>
      </c>
      <c r="D19" s="9">
        <v>12</v>
      </c>
    </row>
    <row r="20" spans="1:34">
      <c r="A20" s="9" t="s">
        <v>35</v>
      </c>
      <c r="B20" s="9" t="s">
        <v>6</v>
      </c>
      <c r="C20" s="17" t="s">
        <v>36</v>
      </c>
      <c r="D20" s="9">
        <v>64</v>
      </c>
      <c r="AF20" s="4"/>
      <c r="AG20" s="6"/>
      <c r="AH20" s="5"/>
    </row>
    <row r="21" spans="1:34">
      <c r="A21" s="9" t="s">
        <v>37</v>
      </c>
      <c r="B21" s="9" t="s">
        <v>6</v>
      </c>
      <c r="C21" s="17" t="s">
        <v>38</v>
      </c>
      <c r="D21" s="9">
        <v>10</v>
      </c>
      <c r="AF21" s="4"/>
      <c r="AG21" s="6"/>
      <c r="AH21" s="5"/>
    </row>
    <row r="22" spans="1:34">
      <c r="A22" s="9" t="s">
        <v>39</v>
      </c>
      <c r="B22" s="9" t="s">
        <v>6</v>
      </c>
      <c r="C22" s="17" t="s">
        <v>40</v>
      </c>
      <c r="D22" s="9">
        <v>40</v>
      </c>
      <c r="AF22" s="4"/>
      <c r="AG22" s="6"/>
      <c r="AH22" s="5"/>
    </row>
    <row r="23" spans="1:34">
      <c r="A23" s="9" t="s">
        <v>41</v>
      </c>
      <c r="B23" s="9" t="s">
        <v>6</v>
      </c>
      <c r="C23" s="17" t="s">
        <v>42</v>
      </c>
      <c r="D23" s="9">
        <v>8.3000000000000007</v>
      </c>
      <c r="AF23" s="4"/>
      <c r="AG23" s="6"/>
      <c r="AH23" s="5"/>
    </row>
    <row r="24" spans="1:34">
      <c r="A24" s="9" t="s">
        <v>43</v>
      </c>
      <c r="B24" s="9" t="s">
        <v>6</v>
      </c>
      <c r="C24" s="17" t="s">
        <v>44</v>
      </c>
      <c r="D24" s="9">
        <v>8.6649999999999991</v>
      </c>
      <c r="AF24" s="4"/>
      <c r="AG24" s="6"/>
      <c r="AH24" s="5"/>
    </row>
    <row r="25" spans="1:34">
      <c r="A25" s="9" t="s">
        <v>45</v>
      </c>
      <c r="B25" s="9" t="s">
        <v>6</v>
      </c>
      <c r="C25" s="17" t="s">
        <v>46</v>
      </c>
      <c r="D25" s="9">
        <v>16</v>
      </c>
      <c r="AF25" s="4"/>
      <c r="AG25" s="6"/>
      <c r="AH25" s="5"/>
    </row>
    <row r="26" spans="1:34">
      <c r="A26" s="9" t="s">
        <v>47</v>
      </c>
      <c r="B26" s="9" t="s">
        <v>6</v>
      </c>
      <c r="C26" s="17" t="s">
        <v>48</v>
      </c>
      <c r="D26" s="9">
        <v>75</v>
      </c>
      <c r="AF26" s="4"/>
      <c r="AG26" s="6"/>
      <c r="AH26" s="5"/>
    </row>
    <row r="27" spans="1:34">
      <c r="A27" s="9" t="s">
        <v>49</v>
      </c>
      <c r="B27" s="9" t="s">
        <v>6</v>
      </c>
      <c r="C27" s="17" t="s">
        <v>50</v>
      </c>
      <c r="D27" s="9">
        <v>8.3000000000000007</v>
      </c>
      <c r="AF27" s="4"/>
      <c r="AG27" s="6"/>
      <c r="AH27" s="5"/>
    </row>
    <row r="28" spans="1:34">
      <c r="A28" s="9" t="s">
        <v>51</v>
      </c>
      <c r="B28" s="9" t="s">
        <v>6</v>
      </c>
      <c r="C28" s="17" t="s">
        <v>52</v>
      </c>
      <c r="D28" s="9">
        <v>8.25</v>
      </c>
      <c r="AF28" s="4"/>
      <c r="AG28" s="6"/>
      <c r="AH28" s="5"/>
    </row>
    <row r="29" spans="1:34">
      <c r="A29" s="14"/>
      <c r="B29" s="12"/>
      <c r="C29" s="13" t="s">
        <v>53</v>
      </c>
      <c r="D29" s="7">
        <f>SUM(D6:D28)</f>
        <v>620.09499999999991</v>
      </c>
      <c r="AF29" s="4"/>
      <c r="AG29" s="6"/>
      <c r="AH29" s="5"/>
    </row>
    <row r="30" spans="1:34">
      <c r="A30" s="1" t="s">
        <v>54</v>
      </c>
      <c r="B30" s="12"/>
      <c r="C30" s="15"/>
      <c r="D30" s="12"/>
      <c r="AF30" s="4"/>
      <c r="AG30" s="6"/>
      <c r="AH30" s="5"/>
    </row>
    <row r="31" spans="1:34">
      <c r="AF31" s="4"/>
      <c r="AG31" s="6"/>
      <c r="AH31" s="5"/>
    </row>
    <row r="32" spans="1:34" ht="15.95" customHeight="1">
      <c r="A32" s="24" t="s">
        <v>1</v>
      </c>
      <c r="B32" s="24" t="s">
        <v>2</v>
      </c>
      <c r="C32" s="24" t="s">
        <v>3</v>
      </c>
      <c r="D32" s="26" t="s">
        <v>55</v>
      </c>
      <c r="E32" s="27"/>
      <c r="F32" s="27"/>
      <c r="G32" s="27"/>
      <c r="H32" s="27"/>
      <c r="I32" s="27"/>
      <c r="J32" s="28"/>
      <c r="K32" s="19" t="s">
        <v>56</v>
      </c>
      <c r="L32" s="19" t="s">
        <v>57</v>
      </c>
    </row>
    <row r="33" spans="1:12" ht="15.95" customHeight="1">
      <c r="A33" s="25"/>
      <c r="B33" s="25"/>
      <c r="C33" s="25"/>
      <c r="D33" s="21" t="s">
        <v>58</v>
      </c>
      <c r="E33" s="22"/>
      <c r="F33" s="22"/>
      <c r="G33" s="22" t="s">
        <v>59</v>
      </c>
      <c r="H33" s="22"/>
      <c r="I33" s="22" t="s">
        <v>60</v>
      </c>
      <c r="J33" s="23"/>
      <c r="K33" s="20"/>
      <c r="L33" s="20"/>
    </row>
    <row r="34" spans="1:12" ht="17.100000000000001" customHeight="1">
      <c r="A34" s="25"/>
      <c r="B34" s="25"/>
      <c r="C34" s="25"/>
      <c r="D34" s="10" t="s">
        <v>61</v>
      </c>
      <c r="E34" s="8" t="s">
        <v>62</v>
      </c>
      <c r="F34" s="8" t="s">
        <v>63</v>
      </c>
      <c r="G34" s="8" t="s">
        <v>61</v>
      </c>
      <c r="H34" s="8" t="s">
        <v>62</v>
      </c>
      <c r="I34" s="8" t="s">
        <v>61</v>
      </c>
      <c r="J34" s="11" t="s">
        <v>62</v>
      </c>
      <c r="K34" s="20"/>
      <c r="L34" s="20"/>
    </row>
    <row r="35" spans="1:12">
      <c r="A35" s="2" t="s">
        <v>64</v>
      </c>
      <c r="B35" s="2" t="s">
        <v>6</v>
      </c>
      <c r="C35" s="2" t="s">
        <v>65</v>
      </c>
      <c r="D35" s="17"/>
      <c r="E35" s="17"/>
      <c r="F35" s="17"/>
      <c r="G35" s="17"/>
      <c r="H35" s="18"/>
      <c r="I35" s="18">
        <v>360</v>
      </c>
      <c r="J35" s="18">
        <v>40</v>
      </c>
      <c r="K35" s="18">
        <v>400</v>
      </c>
      <c r="L35" s="18">
        <v>400</v>
      </c>
    </row>
    <row r="36" spans="1:12">
      <c r="A36" s="2" t="s">
        <v>66</v>
      </c>
      <c r="B36" s="2" t="s">
        <v>6</v>
      </c>
      <c r="C36" s="2" t="s">
        <v>67</v>
      </c>
      <c r="D36" s="18">
        <v>255.2</v>
      </c>
      <c r="E36" s="18">
        <v>80.8</v>
      </c>
      <c r="F36" s="17"/>
      <c r="G36" s="17"/>
      <c r="H36" s="17"/>
      <c r="I36" s="17"/>
      <c r="J36" s="17"/>
      <c r="K36" s="18">
        <v>336</v>
      </c>
      <c r="L36" s="18">
        <v>336</v>
      </c>
    </row>
    <row r="37" spans="1:12">
      <c r="A37" s="2" t="s">
        <v>68</v>
      </c>
      <c r="B37" s="2" t="s">
        <v>17</v>
      </c>
      <c r="C37" s="2" t="s">
        <v>69</v>
      </c>
      <c r="D37" s="18">
        <v>4.0999999999999996</v>
      </c>
      <c r="E37" s="18">
        <v>0.9</v>
      </c>
      <c r="F37" s="17"/>
      <c r="G37" s="17"/>
      <c r="H37" s="17"/>
      <c r="I37" s="17"/>
      <c r="J37" s="17"/>
      <c r="K37" s="18">
        <v>5</v>
      </c>
      <c r="L37" s="18">
        <v>5</v>
      </c>
    </row>
    <row r="38" spans="1:12">
      <c r="A38" s="2" t="s">
        <v>70</v>
      </c>
      <c r="B38" s="2" t="s">
        <v>6</v>
      </c>
      <c r="C38" s="2" t="s">
        <v>71</v>
      </c>
      <c r="D38" s="18">
        <v>96.3</v>
      </c>
      <c r="E38" s="18">
        <v>21.3</v>
      </c>
      <c r="F38" s="17"/>
      <c r="G38" s="17"/>
      <c r="H38" s="17"/>
      <c r="I38" s="17"/>
      <c r="J38" s="17"/>
      <c r="K38" s="18">
        <v>117.6</v>
      </c>
      <c r="L38" s="18">
        <v>117.6</v>
      </c>
    </row>
    <row r="39" spans="1:12">
      <c r="A39" s="2" t="s">
        <v>72</v>
      </c>
      <c r="B39" s="2" t="s">
        <v>6</v>
      </c>
      <c r="C39" s="2" t="s">
        <v>73</v>
      </c>
      <c r="D39" s="17"/>
      <c r="E39" s="17"/>
      <c r="F39" s="17"/>
      <c r="G39" s="18">
        <v>99.6</v>
      </c>
      <c r="H39" s="17"/>
      <c r="I39" s="17"/>
      <c r="J39" s="17"/>
      <c r="K39" s="18">
        <v>99.6</v>
      </c>
      <c r="L39" s="18">
        <v>99.6</v>
      </c>
    </row>
    <row r="40" spans="1:12">
      <c r="A40" s="2" t="s">
        <v>74</v>
      </c>
      <c r="B40" s="2" t="s">
        <v>75</v>
      </c>
      <c r="C40" s="2" t="s">
        <v>76</v>
      </c>
      <c r="D40" s="17"/>
      <c r="E40" s="17"/>
      <c r="F40" s="17"/>
      <c r="G40" s="17"/>
      <c r="H40" s="18"/>
      <c r="I40" s="18">
        <v>250</v>
      </c>
      <c r="J40" s="17"/>
      <c r="K40" s="18">
        <v>250</v>
      </c>
      <c r="L40" s="18">
        <v>250</v>
      </c>
    </row>
    <row r="41" spans="1:12">
      <c r="A41" s="2" t="s">
        <v>77</v>
      </c>
      <c r="B41" s="2" t="s">
        <v>6</v>
      </c>
      <c r="C41" s="2" t="s">
        <v>78</v>
      </c>
      <c r="D41" s="18">
        <v>175</v>
      </c>
      <c r="E41" s="18">
        <v>174</v>
      </c>
      <c r="F41" s="18">
        <v>52</v>
      </c>
      <c r="G41" s="18">
        <v>430</v>
      </c>
      <c r="H41" s="17"/>
      <c r="I41" s="17"/>
      <c r="J41" s="17"/>
      <c r="K41" s="18">
        <v>886</v>
      </c>
      <c r="L41" s="18">
        <v>834</v>
      </c>
    </row>
    <row r="42" spans="1:12">
      <c r="A42" s="2" t="s">
        <v>79</v>
      </c>
      <c r="B42" s="2" t="s">
        <v>75</v>
      </c>
      <c r="C42" s="2" t="s">
        <v>80</v>
      </c>
      <c r="D42" s="17"/>
      <c r="E42" s="17"/>
      <c r="F42" s="17"/>
      <c r="G42" s="17"/>
      <c r="H42" s="18"/>
      <c r="I42" s="18">
        <v>360</v>
      </c>
      <c r="J42" s="18">
        <v>40</v>
      </c>
      <c r="K42" s="18">
        <v>400</v>
      </c>
      <c r="L42" s="18">
        <v>400</v>
      </c>
    </row>
    <row r="43" spans="1:12">
      <c r="A43" s="2" t="s">
        <v>81</v>
      </c>
      <c r="B43" s="2" t="s">
        <v>6</v>
      </c>
      <c r="C43" s="2" t="s">
        <v>82</v>
      </c>
      <c r="D43" s="17"/>
      <c r="E43" s="17"/>
      <c r="F43" s="18">
        <v>118.3</v>
      </c>
      <c r="G43" s="18">
        <v>110</v>
      </c>
      <c r="H43" s="17"/>
      <c r="I43" s="17"/>
      <c r="J43" s="17"/>
      <c r="K43" s="18">
        <v>238.3</v>
      </c>
      <c r="L43" s="18">
        <v>120</v>
      </c>
    </row>
    <row r="44" spans="1:12">
      <c r="A44" s="2" t="s">
        <v>83</v>
      </c>
      <c r="B44" s="2" t="s">
        <v>17</v>
      </c>
      <c r="C44" s="2" t="s">
        <v>84</v>
      </c>
      <c r="D44" s="18">
        <v>57.7</v>
      </c>
      <c r="E44" s="17"/>
      <c r="F44" s="17"/>
      <c r="G44" s="17"/>
      <c r="H44" s="17"/>
      <c r="I44" s="17"/>
      <c r="J44" s="17"/>
      <c r="K44" s="18">
        <v>57.7</v>
      </c>
      <c r="L44" s="18">
        <v>57.7</v>
      </c>
    </row>
    <row r="45" spans="1:12">
      <c r="A45" s="2" t="s">
        <v>85</v>
      </c>
      <c r="B45" s="2" t="s">
        <v>86</v>
      </c>
      <c r="C45" s="2" t="s">
        <v>87</v>
      </c>
      <c r="D45" s="17"/>
      <c r="E45" s="17"/>
      <c r="F45" s="17"/>
      <c r="G45" s="17"/>
      <c r="H45" s="17"/>
      <c r="I45" s="17"/>
      <c r="J45" s="17"/>
      <c r="K45" s="18">
        <v>0</v>
      </c>
      <c r="L45" s="18">
        <v>0</v>
      </c>
    </row>
    <row r="46" spans="1:12">
      <c r="A46" s="2" t="s">
        <v>88</v>
      </c>
      <c r="B46" s="2" t="s">
        <v>6</v>
      </c>
      <c r="C46" s="2" t="s">
        <v>89</v>
      </c>
      <c r="D46" s="18">
        <v>44.2</v>
      </c>
      <c r="E46" s="18">
        <v>9.8000000000000007</v>
      </c>
      <c r="F46" s="17"/>
      <c r="G46" s="17"/>
      <c r="H46" s="17"/>
      <c r="I46" s="17"/>
      <c r="J46" s="17"/>
      <c r="K46" s="18">
        <v>54</v>
      </c>
      <c r="L46" s="18">
        <v>54</v>
      </c>
    </row>
    <row r="47" spans="1:12">
      <c r="A47" s="2" t="s">
        <v>90</v>
      </c>
      <c r="B47" s="2" t="s">
        <v>6</v>
      </c>
      <c r="C47" s="2" t="s">
        <v>91</v>
      </c>
      <c r="D47" s="17"/>
      <c r="E47" s="17"/>
      <c r="F47" s="17"/>
      <c r="G47" s="17"/>
      <c r="H47" s="17"/>
      <c r="I47" s="17"/>
      <c r="J47" s="17"/>
      <c r="K47" s="18">
        <v>0</v>
      </c>
      <c r="L47" s="18">
        <v>0</v>
      </c>
    </row>
    <row r="48" spans="1:12">
      <c r="A48" s="3" t="s">
        <v>92</v>
      </c>
      <c r="B48" s="3" t="s">
        <v>75</v>
      </c>
      <c r="C48" s="3" t="s">
        <v>93</v>
      </c>
      <c r="D48" s="17"/>
      <c r="E48" s="17"/>
      <c r="F48" s="17"/>
      <c r="H48" s="18"/>
      <c r="I48" s="18">
        <v>360</v>
      </c>
      <c r="J48" s="18">
        <v>40</v>
      </c>
      <c r="K48" s="18">
        <v>400</v>
      </c>
      <c r="L48" s="18">
        <v>400</v>
      </c>
    </row>
    <row r="50" spans="1:12">
      <c r="J50" s="13" t="s">
        <v>53</v>
      </c>
      <c r="K50" s="7">
        <f>SUM(K35:K48)</f>
        <v>3244.2</v>
      </c>
      <c r="L50" s="7">
        <f>SUM(L35:L48)</f>
        <v>3073.8999999999996</v>
      </c>
    </row>
    <row r="53" spans="1:12">
      <c r="A53" s="1" t="s">
        <v>94</v>
      </c>
      <c r="B53" s="1"/>
    </row>
    <row r="54" spans="1:12">
      <c r="A54" s="1" t="s">
        <v>95</v>
      </c>
      <c r="B54" s="1"/>
    </row>
    <row r="55" spans="1:12">
      <c r="A55" s="1" t="s">
        <v>96</v>
      </c>
      <c r="B55" s="1"/>
    </row>
  </sheetData>
  <mergeCells count="13">
    <mergeCell ref="A3:A5"/>
    <mergeCell ref="B3:B5"/>
    <mergeCell ref="C3:C5"/>
    <mergeCell ref="D3:D5"/>
    <mergeCell ref="L32:L34"/>
    <mergeCell ref="D33:F33"/>
    <mergeCell ref="G33:H33"/>
    <mergeCell ref="I33:J33"/>
    <mergeCell ref="A32:A34"/>
    <mergeCell ref="B32:B34"/>
    <mergeCell ref="C32:C34"/>
    <mergeCell ref="D32:J32"/>
    <mergeCell ref="K32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0CC6-6BE3-9343-9BE6-DC2AFEE21045}">
  <dimension ref="F18:M30"/>
  <sheetViews>
    <sheetView topLeftCell="A15" workbookViewId="0">
      <selection activeCell="F18" sqref="F18:M30"/>
    </sheetView>
  </sheetViews>
  <sheetFormatPr defaultColWidth="11" defaultRowHeight="15.95"/>
  <sheetData>
    <row r="18" spans="6:13" ht="30.95">
      <c r="F18" s="16"/>
      <c r="G18" s="16"/>
      <c r="H18" s="16"/>
      <c r="I18" s="16"/>
      <c r="J18" s="16"/>
      <c r="K18" s="16">
        <v>360</v>
      </c>
      <c r="L18" s="16">
        <v>40</v>
      </c>
      <c r="M18">
        <v>400</v>
      </c>
    </row>
    <row r="19" spans="6:13" ht="30.95">
      <c r="F19" s="16">
        <v>255.2</v>
      </c>
      <c r="G19" s="16">
        <v>80.8</v>
      </c>
      <c r="H19" s="16"/>
      <c r="I19" s="16"/>
      <c r="J19" s="16"/>
      <c r="K19" s="16"/>
      <c r="L19" s="16"/>
      <c r="M19">
        <v>336</v>
      </c>
    </row>
    <row r="20" spans="6:13" ht="30.95">
      <c r="F20" s="16">
        <v>4.0999999999999996</v>
      </c>
      <c r="G20" s="16">
        <v>0.9</v>
      </c>
      <c r="H20" s="16"/>
      <c r="I20" s="16"/>
      <c r="J20" s="16"/>
      <c r="K20" s="16"/>
      <c r="L20" s="16"/>
      <c r="M20">
        <v>5</v>
      </c>
    </row>
    <row r="21" spans="6:13" ht="30.95">
      <c r="F21" s="16">
        <v>96.324304592717297</v>
      </c>
      <c r="G21" s="16">
        <v>21.275695407282701</v>
      </c>
      <c r="H21" s="16"/>
      <c r="I21" s="16"/>
      <c r="J21" s="16"/>
      <c r="K21" s="16"/>
      <c r="L21" s="16"/>
      <c r="M21">
        <v>117.6</v>
      </c>
    </row>
    <row r="22" spans="6:13" ht="30.95">
      <c r="F22" s="16"/>
      <c r="G22" s="16"/>
      <c r="H22" s="16"/>
      <c r="I22" s="16">
        <v>99.6</v>
      </c>
      <c r="J22" s="16"/>
      <c r="K22" s="16"/>
      <c r="L22" s="16"/>
      <c r="M22">
        <v>99.6</v>
      </c>
    </row>
    <row r="23" spans="6:13" ht="30.95">
      <c r="F23" s="16"/>
      <c r="G23" s="16"/>
      <c r="H23" s="16"/>
      <c r="I23" s="16"/>
      <c r="J23" s="16"/>
      <c r="K23" s="16">
        <v>250</v>
      </c>
      <c r="L23" s="16"/>
      <c r="M23">
        <v>250</v>
      </c>
    </row>
    <row r="24" spans="6:13" ht="30.95">
      <c r="F24" s="16">
        <v>175</v>
      </c>
      <c r="G24" s="16">
        <v>174</v>
      </c>
      <c r="H24" s="16">
        <v>52</v>
      </c>
      <c r="I24" s="16">
        <v>430</v>
      </c>
      <c r="J24" s="16">
        <v>55</v>
      </c>
      <c r="K24" s="16"/>
      <c r="L24" s="16"/>
      <c r="M24">
        <v>886</v>
      </c>
    </row>
    <row r="25" spans="6:13" ht="30.95">
      <c r="F25" s="16"/>
      <c r="G25" s="16"/>
      <c r="H25" s="16"/>
      <c r="I25" s="16"/>
      <c r="J25" s="16"/>
      <c r="K25" s="16">
        <v>360</v>
      </c>
      <c r="L25" s="16">
        <v>40</v>
      </c>
      <c r="M25">
        <v>400</v>
      </c>
    </row>
    <row r="26" spans="6:13" ht="30.95">
      <c r="F26" s="16"/>
      <c r="G26" s="16"/>
      <c r="H26" s="16">
        <v>118.3</v>
      </c>
      <c r="I26" s="16">
        <v>110</v>
      </c>
      <c r="J26" s="16">
        <v>10</v>
      </c>
      <c r="K26" s="16"/>
      <c r="L26" s="16"/>
      <c r="M26">
        <v>238.3</v>
      </c>
    </row>
    <row r="27" spans="6:13" ht="30.95">
      <c r="F27" s="16">
        <v>57.7</v>
      </c>
      <c r="G27" s="16"/>
      <c r="H27" s="16"/>
      <c r="I27" s="16"/>
      <c r="J27" s="16"/>
      <c r="K27" s="16"/>
      <c r="L27" s="16"/>
      <c r="M27">
        <v>57.7</v>
      </c>
    </row>
    <row r="28" spans="6:13" ht="30.95">
      <c r="F28" s="16">
        <v>44.230548027268149</v>
      </c>
      <c r="G28" s="16">
        <v>9.7694519727318525</v>
      </c>
      <c r="H28" s="16"/>
      <c r="I28" s="16"/>
      <c r="J28" s="16"/>
      <c r="K28" s="16"/>
      <c r="L28" s="16"/>
      <c r="M28">
        <v>54</v>
      </c>
    </row>
    <row r="29" spans="6:13" ht="30.95">
      <c r="F29" s="16"/>
      <c r="G29" s="16"/>
      <c r="H29" s="16"/>
      <c r="I29" s="16"/>
      <c r="J29" s="16"/>
      <c r="K29" s="16"/>
      <c r="L29" s="16"/>
      <c r="M29">
        <v>0</v>
      </c>
    </row>
    <row r="30" spans="6:13" ht="30.95">
      <c r="F30" s="16"/>
      <c r="G30" s="16"/>
      <c r="H30" s="16"/>
      <c r="I30" s="16"/>
      <c r="J30" s="16"/>
      <c r="K30" s="16">
        <v>360</v>
      </c>
      <c r="L30" s="16">
        <v>40</v>
      </c>
      <c r="M30">
        <v>400</v>
      </c>
    </row>
  </sheetData>
  <conditionalFormatting sqref="F18:L23">
    <cfRule type="cellIs" dxfId="5" priority="9" operator="greaterThan">
      <formula>$BJ18</formula>
    </cfRule>
    <cfRule type="cellIs" dxfId="4" priority="10" stopIfTrue="1" operator="notEqual">
      <formula>0</formula>
    </cfRule>
  </conditionalFormatting>
  <conditionalFormatting sqref="F24:L27">
    <cfRule type="cellIs" dxfId="3" priority="13" operator="greaterThan">
      <formula>$BJ27</formula>
    </cfRule>
    <cfRule type="cellIs" dxfId="2" priority="14" stopIfTrue="1" operator="notEqual">
      <formula>0</formula>
    </cfRule>
  </conditionalFormatting>
  <conditionalFormatting sqref="F28:L30">
    <cfRule type="cellIs" dxfId="1" priority="17" operator="greaterThan">
      <formula>$BJ32</formula>
    </cfRule>
    <cfRule type="cellIs" dxfId="0" priority="18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Pizzo</dc:creator>
  <cp:keywords/>
  <dc:description/>
  <cp:lastModifiedBy>Aleksandar Shulevski</cp:lastModifiedBy>
  <cp:revision/>
  <dcterms:created xsi:type="dcterms:W3CDTF">2018-04-26T09:20:24Z</dcterms:created>
  <dcterms:modified xsi:type="dcterms:W3CDTF">2023-11-03T16:09:05Z</dcterms:modified>
  <cp:category/>
  <cp:contentStatus/>
</cp:coreProperties>
</file>